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3110" activeTab="0"/>
  </bookViews>
  <sheets>
    <sheet name="Специалитет" sheetId="1" r:id="rId1"/>
    <sheet name="Бакалавриа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<sst xmlns="http://schemas.openxmlformats.org/spreadsheetml/2006/main" count="105" uniqueCount="30">
  <si>
    <t>Филиал КузГТУ в г. Междуреченске</t>
  </si>
  <si>
    <t>Наименование образовательной программы</t>
  </si>
  <si>
    <t>Очная форма</t>
  </si>
  <si>
    <t xml:space="preserve">ИТОГО </t>
  </si>
  <si>
    <t>1 курс</t>
  </si>
  <si>
    <t>2 курс</t>
  </si>
  <si>
    <t>3 курс</t>
  </si>
  <si>
    <t>4 курс</t>
  </si>
  <si>
    <t>5 курс</t>
  </si>
  <si>
    <t>6 курс</t>
  </si>
  <si>
    <t>ИТОГО</t>
  </si>
  <si>
    <t>бюджет</t>
  </si>
  <si>
    <t>контракт</t>
  </si>
  <si>
    <t>21.05.04  Горное дело</t>
  </si>
  <si>
    <t xml:space="preserve">             Открытые горные работы</t>
  </si>
  <si>
    <t xml:space="preserve">    Подземная разработка пластовых месторождений</t>
  </si>
  <si>
    <t xml:space="preserve">              Обогащение полезных ископаемых</t>
  </si>
  <si>
    <t xml:space="preserve">              Горные машины и оборудование</t>
  </si>
  <si>
    <t>38.05.01 Экономическая безопасность</t>
  </si>
  <si>
    <t xml:space="preserve">     Экономико -правовое обеспечение  экономической безопасности</t>
  </si>
  <si>
    <t>Число вакантных мест для приема (перевода) студентов, обучающихся по основным образовательным программам специалитета</t>
  </si>
  <si>
    <t xml:space="preserve">38.03.01 Экономика </t>
  </si>
  <si>
    <t xml:space="preserve">             Финансы и кредит</t>
  </si>
  <si>
    <t>38.03.04 Государственное и муниципальное  управление</t>
  </si>
  <si>
    <t>Число вакантных мест для приема (перевода) студентов, обучающихся по основным образовательным программам бакалавриата</t>
  </si>
  <si>
    <t>Маркшейдерское дело</t>
  </si>
  <si>
    <t>Технологическая безопасность и горноспасательное дело</t>
  </si>
  <si>
    <t>на 01.10.2018</t>
  </si>
  <si>
    <t>Очно-заочная форма</t>
  </si>
  <si>
    <t>Орчно-заочная форма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</si>
</sst>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/>
    </xf>
    <xf numFmtId="0" fontId="0" fillId="0" borderId="42" xfId="0" applyBorder="1" applyAlignment="1">
      <alignment horizontal="center" wrapText="1"/>
    </xf>
    <xf numFmtId="0" fontId="0" fillId="0" borderId="37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tabSelected="1" zoomScale="75" zoomScaleNormal="75" zoomScalePageLayoutView="0" workbookViewId="0" topLeftCell="C1">
      <selection activeCell="AE22" sqref="AE22"/>
    </sheetView>
  </sheetViews>
  <sheetFormatPr defaultColWidth="9.140625" defaultRowHeight="15"/>
  <cols>
    <col min="1" max="1" width="40.00390625" style="0" customWidth="1"/>
  </cols>
  <sheetData>
    <row r="1" spans="1:27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1"/>
      <c r="AA1" s="1"/>
    </row>
    <row r="2" spans="1:27" ht="15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1"/>
      <c r="AA2" s="1"/>
    </row>
    <row r="3" spans="5:18" ht="15">
      <c r="E3" s="47" t="s">
        <v>27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ht="15.75" thickBot="1"/>
    <row r="5" spans="1:31" ht="15">
      <c r="A5" s="48" t="s">
        <v>1</v>
      </c>
      <c r="B5" s="51" t="s">
        <v>2</v>
      </c>
      <c r="C5" s="44"/>
      <c r="D5" s="44"/>
      <c r="E5" s="44"/>
      <c r="F5" s="44"/>
      <c r="G5" s="44"/>
      <c r="H5" s="44"/>
      <c r="I5" s="44"/>
      <c r="J5" s="44"/>
      <c r="K5" s="52"/>
      <c r="L5" s="52"/>
      <c r="M5" s="52"/>
      <c r="N5" s="52"/>
      <c r="O5" s="45"/>
      <c r="P5" s="43" t="s">
        <v>28</v>
      </c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5"/>
      <c r="AD5" s="51" t="s">
        <v>3</v>
      </c>
      <c r="AE5" s="45"/>
    </row>
    <row r="6" spans="1:31" ht="15">
      <c r="A6" s="49"/>
      <c r="B6" s="39" t="s">
        <v>4</v>
      </c>
      <c r="C6" s="40"/>
      <c r="D6" s="40" t="s">
        <v>5</v>
      </c>
      <c r="E6" s="40"/>
      <c r="F6" s="40" t="s">
        <v>6</v>
      </c>
      <c r="G6" s="40"/>
      <c r="H6" s="40" t="s">
        <v>7</v>
      </c>
      <c r="I6" s="40"/>
      <c r="J6" s="40" t="s">
        <v>8</v>
      </c>
      <c r="K6" s="40"/>
      <c r="L6" s="41" t="s">
        <v>9</v>
      </c>
      <c r="M6" s="42"/>
      <c r="N6" s="40" t="s">
        <v>10</v>
      </c>
      <c r="O6" s="46"/>
      <c r="P6" s="42" t="s">
        <v>4</v>
      </c>
      <c r="Q6" s="40"/>
      <c r="R6" s="40" t="s">
        <v>5</v>
      </c>
      <c r="S6" s="40"/>
      <c r="T6" s="40" t="s">
        <v>6</v>
      </c>
      <c r="U6" s="40"/>
      <c r="V6" s="40" t="s">
        <v>7</v>
      </c>
      <c r="W6" s="40"/>
      <c r="X6" s="40" t="s">
        <v>8</v>
      </c>
      <c r="Y6" s="40"/>
      <c r="Z6" s="41" t="s">
        <v>9</v>
      </c>
      <c r="AA6" s="42"/>
      <c r="AB6" s="40" t="s">
        <v>10</v>
      </c>
      <c r="AC6" s="46"/>
      <c r="AD6" s="2"/>
      <c r="AE6" s="3"/>
    </row>
    <row r="7" spans="1:31" ht="15.75" thickBot="1">
      <c r="A7" s="50"/>
      <c r="B7" s="4" t="s">
        <v>11</v>
      </c>
      <c r="C7" s="5" t="s">
        <v>12</v>
      </c>
      <c r="D7" s="5" t="s">
        <v>11</v>
      </c>
      <c r="E7" s="5" t="s">
        <v>12</v>
      </c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6" t="s">
        <v>12</v>
      </c>
      <c r="L7" s="6" t="s">
        <v>11</v>
      </c>
      <c r="M7" s="6" t="s">
        <v>12</v>
      </c>
      <c r="N7" s="6" t="s">
        <v>11</v>
      </c>
      <c r="O7" s="7" t="s">
        <v>12</v>
      </c>
      <c r="P7" s="8" t="s">
        <v>11</v>
      </c>
      <c r="Q7" s="5" t="s">
        <v>12</v>
      </c>
      <c r="R7" s="5" t="s">
        <v>11</v>
      </c>
      <c r="S7" s="5" t="s">
        <v>12</v>
      </c>
      <c r="T7" s="5" t="s">
        <v>11</v>
      </c>
      <c r="U7" s="5" t="s">
        <v>12</v>
      </c>
      <c r="V7" s="5" t="s">
        <v>11</v>
      </c>
      <c r="W7" s="5" t="s">
        <v>12</v>
      </c>
      <c r="X7" s="5" t="s">
        <v>11</v>
      </c>
      <c r="Y7" s="5" t="s">
        <v>12</v>
      </c>
      <c r="Z7" s="5" t="s">
        <v>11</v>
      </c>
      <c r="AA7" s="5" t="s">
        <v>12</v>
      </c>
      <c r="AB7" s="5" t="s">
        <v>11</v>
      </c>
      <c r="AC7" s="7" t="s">
        <v>12</v>
      </c>
      <c r="AD7" s="4" t="s">
        <v>11</v>
      </c>
      <c r="AE7" s="7" t="s">
        <v>12</v>
      </c>
    </row>
    <row r="8" spans="1:31" ht="15.75" thickBot="1">
      <c r="A8" s="28" t="s">
        <v>13</v>
      </c>
      <c r="B8" s="9">
        <f>SUM(B9:B14)</f>
        <v>0</v>
      </c>
      <c r="C8" s="27">
        <f>SUM(C9:C14)</f>
        <v>10</v>
      </c>
      <c r="D8" s="27">
        <v>2</v>
      </c>
      <c r="E8" s="27">
        <v>12</v>
      </c>
      <c r="F8" s="27">
        <v>4</v>
      </c>
      <c r="G8" s="27">
        <v>18</v>
      </c>
      <c r="H8" s="27">
        <v>6</v>
      </c>
      <c r="I8" s="27">
        <v>10</v>
      </c>
      <c r="J8" s="27">
        <v>4</v>
      </c>
      <c r="K8" s="27">
        <v>11</v>
      </c>
      <c r="L8" s="27">
        <f>SUM(L9:L14)</f>
        <v>0</v>
      </c>
      <c r="M8" s="27">
        <f>SUM(M9:M14)</f>
        <v>0</v>
      </c>
      <c r="N8" s="27">
        <f>SUM(N9:N14)</f>
        <v>16</v>
      </c>
      <c r="O8" s="11">
        <f>SUM(O9:O14)</f>
        <v>61</v>
      </c>
      <c r="P8" s="12">
        <f>SUM(P9:P14)</f>
        <v>0</v>
      </c>
      <c r="Q8" s="12">
        <v>75</v>
      </c>
      <c r="R8" s="12">
        <f aca="true" t="shared" si="0" ref="R8:AC8">SUM(R9:R14)</f>
        <v>0</v>
      </c>
      <c r="S8" s="12">
        <v>65</v>
      </c>
      <c r="T8" s="12">
        <f t="shared" si="0"/>
        <v>0</v>
      </c>
      <c r="U8" s="12">
        <v>101</v>
      </c>
      <c r="V8" s="12">
        <f t="shared" si="0"/>
        <v>0</v>
      </c>
      <c r="W8" s="12">
        <v>88</v>
      </c>
      <c r="X8" s="12">
        <f t="shared" si="0"/>
        <v>0</v>
      </c>
      <c r="Y8" s="12">
        <v>53</v>
      </c>
      <c r="Z8" s="12">
        <f t="shared" si="0"/>
        <v>0</v>
      </c>
      <c r="AA8" s="12">
        <v>10</v>
      </c>
      <c r="AB8" s="12">
        <f t="shared" si="0"/>
        <v>0</v>
      </c>
      <c r="AC8" s="12">
        <f t="shared" si="0"/>
        <v>392</v>
      </c>
      <c r="AD8" s="9">
        <f>N8+AB8</f>
        <v>16</v>
      </c>
      <c r="AE8" s="11">
        <f>O8+AC8</f>
        <v>453</v>
      </c>
    </row>
    <row r="9" spans="1:31" ht="15.75" thickBot="1">
      <c r="A9" s="29" t="s">
        <v>14</v>
      </c>
      <c r="B9" s="2">
        <v>0</v>
      </c>
      <c r="C9" s="13">
        <v>0</v>
      </c>
      <c r="D9" s="13">
        <v>0</v>
      </c>
      <c r="E9" s="13">
        <v>0</v>
      </c>
      <c r="F9" s="13">
        <v>4</v>
      </c>
      <c r="G9" s="13">
        <v>18</v>
      </c>
      <c r="H9" s="13">
        <v>6</v>
      </c>
      <c r="I9" s="13">
        <v>10</v>
      </c>
      <c r="J9" s="13">
        <v>4</v>
      </c>
      <c r="K9" s="13">
        <v>11</v>
      </c>
      <c r="L9" s="13">
        <v>0</v>
      </c>
      <c r="M9" s="13">
        <v>0</v>
      </c>
      <c r="N9" s="13">
        <f>B9+D9+F9+H9+J9+L9</f>
        <v>14</v>
      </c>
      <c r="O9" s="3">
        <f>C9+E9+G9+I9+K9+M9</f>
        <v>39</v>
      </c>
      <c r="P9" s="15">
        <v>0</v>
      </c>
      <c r="Q9" s="13">
        <v>0</v>
      </c>
      <c r="R9" s="13">
        <v>0</v>
      </c>
      <c r="S9" s="13">
        <v>0</v>
      </c>
      <c r="T9" s="13">
        <v>0</v>
      </c>
      <c r="U9" s="13">
        <v>12</v>
      </c>
      <c r="V9" s="13">
        <v>0</v>
      </c>
      <c r="W9" s="13">
        <v>11</v>
      </c>
      <c r="X9" s="13">
        <v>0</v>
      </c>
      <c r="Y9" s="13">
        <v>13</v>
      </c>
      <c r="Z9" s="13">
        <v>0</v>
      </c>
      <c r="AA9" s="13">
        <v>5</v>
      </c>
      <c r="AB9" s="13">
        <f>Z9+X9+V9+T9+R9+P9</f>
        <v>0</v>
      </c>
      <c r="AC9" s="3">
        <f>AA9+Y9+W9+U9+S9+Q9</f>
        <v>41</v>
      </c>
      <c r="AD9" s="9">
        <f aca="true" t="shared" si="1" ref="AD9:AE16">N9+AB9</f>
        <v>14</v>
      </c>
      <c r="AE9" s="11">
        <f t="shared" si="1"/>
        <v>80</v>
      </c>
    </row>
    <row r="10" spans="1:31" ht="31.5" customHeight="1" thickBot="1">
      <c r="A10" s="30" t="s">
        <v>15</v>
      </c>
      <c r="B10" s="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f aca="true" t="shared" si="2" ref="N10:N16">L10+J10+H10+F10+D10+B10</f>
        <v>0</v>
      </c>
      <c r="O10" s="3">
        <f>C10+E10+G10+I10+K10+M10</f>
        <v>0</v>
      </c>
      <c r="P10" s="15">
        <v>0</v>
      </c>
      <c r="Q10" s="13">
        <v>14</v>
      </c>
      <c r="R10" s="13">
        <v>0</v>
      </c>
      <c r="S10" s="13">
        <v>19</v>
      </c>
      <c r="T10" s="13">
        <v>0</v>
      </c>
      <c r="U10" s="13">
        <v>17</v>
      </c>
      <c r="V10" s="13">
        <v>0</v>
      </c>
      <c r="W10" s="13">
        <v>12</v>
      </c>
      <c r="X10" s="13">
        <v>0</v>
      </c>
      <c r="Y10" s="13">
        <v>16</v>
      </c>
      <c r="Z10" s="13">
        <v>0</v>
      </c>
      <c r="AA10" s="13">
        <v>5</v>
      </c>
      <c r="AB10" s="13">
        <f>Z10+X10+V10+T10+R10+P10</f>
        <v>0</v>
      </c>
      <c r="AC10" s="3">
        <f>AA10+Y10+W10+U10+S10+Q10</f>
        <v>83</v>
      </c>
      <c r="AD10" s="9">
        <f t="shared" si="1"/>
        <v>0</v>
      </c>
      <c r="AE10" s="11">
        <f t="shared" si="1"/>
        <v>83</v>
      </c>
    </row>
    <row r="11" spans="1:31" ht="21" customHeight="1" thickBot="1">
      <c r="A11" s="31" t="s">
        <v>16</v>
      </c>
      <c r="B11" s="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f t="shared" si="2"/>
        <v>0</v>
      </c>
      <c r="O11" s="3">
        <f>C11+E11+G11+I11+K11+M11</f>
        <v>0</v>
      </c>
      <c r="P11" s="15">
        <v>0</v>
      </c>
      <c r="Q11" s="13">
        <v>21</v>
      </c>
      <c r="R11" s="13">
        <v>0</v>
      </c>
      <c r="S11" s="13">
        <v>20</v>
      </c>
      <c r="T11" s="13">
        <v>0</v>
      </c>
      <c r="U11" s="13">
        <v>16</v>
      </c>
      <c r="V11" s="13">
        <v>0</v>
      </c>
      <c r="W11" s="13">
        <v>18</v>
      </c>
      <c r="X11" s="13">
        <v>0</v>
      </c>
      <c r="Y11" s="13">
        <v>14</v>
      </c>
      <c r="Z11" s="13">
        <v>0</v>
      </c>
      <c r="AA11" s="13">
        <v>0</v>
      </c>
      <c r="AB11" s="13">
        <f aca="true" t="shared" si="3" ref="AB11:AC16">Z11+X11+V11+T11+R11+P11</f>
        <v>0</v>
      </c>
      <c r="AC11" s="3">
        <f t="shared" si="3"/>
        <v>89</v>
      </c>
      <c r="AD11" s="9">
        <f aca="true" t="shared" si="4" ref="AD11:AE13">N11+AB11</f>
        <v>0</v>
      </c>
      <c r="AE11" s="11">
        <f t="shared" si="4"/>
        <v>89</v>
      </c>
    </row>
    <row r="12" spans="1:31" ht="21" customHeight="1" thickBot="1">
      <c r="A12" s="37" t="s">
        <v>25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/>
      <c r="L12" s="5">
        <v>0</v>
      </c>
      <c r="M12" s="5">
        <v>0</v>
      </c>
      <c r="N12" s="13">
        <f t="shared" si="2"/>
        <v>0</v>
      </c>
      <c r="O12" s="3">
        <f>C12+E12+G12+I12+K12+M12</f>
        <v>0</v>
      </c>
      <c r="P12" s="8">
        <v>0</v>
      </c>
      <c r="Q12" s="5">
        <v>19</v>
      </c>
      <c r="R12" s="5">
        <v>0</v>
      </c>
      <c r="S12" s="5">
        <v>0</v>
      </c>
      <c r="T12" s="5">
        <v>0</v>
      </c>
      <c r="U12" s="5">
        <v>19</v>
      </c>
      <c r="V12" s="5">
        <v>0</v>
      </c>
      <c r="W12" s="5">
        <v>17</v>
      </c>
      <c r="X12" s="5">
        <v>0</v>
      </c>
      <c r="Y12" s="5">
        <v>0</v>
      </c>
      <c r="Z12" s="5">
        <v>0</v>
      </c>
      <c r="AA12" s="5">
        <v>0</v>
      </c>
      <c r="AB12" s="13">
        <f t="shared" si="3"/>
        <v>0</v>
      </c>
      <c r="AC12" s="3">
        <f t="shared" si="3"/>
        <v>55</v>
      </c>
      <c r="AD12" s="9">
        <f t="shared" si="4"/>
        <v>0</v>
      </c>
      <c r="AE12" s="11">
        <f t="shared" si="4"/>
        <v>55</v>
      </c>
    </row>
    <row r="13" spans="1:31" ht="32.25" customHeight="1" thickBot="1">
      <c r="A13" s="37" t="s">
        <v>26</v>
      </c>
      <c r="B13" s="4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13">
        <f t="shared" si="2"/>
        <v>0</v>
      </c>
      <c r="O13" s="3">
        <f>C13+E13+G13+I13+K13+M13</f>
        <v>0</v>
      </c>
      <c r="P13" s="8">
        <v>0</v>
      </c>
      <c r="Q13" s="5">
        <v>14</v>
      </c>
      <c r="R13" s="5">
        <v>0</v>
      </c>
      <c r="S13" s="5">
        <v>12</v>
      </c>
      <c r="T13" s="5">
        <v>0</v>
      </c>
      <c r="U13" s="5">
        <v>16</v>
      </c>
      <c r="V13" s="5">
        <v>0</v>
      </c>
      <c r="W13" s="5">
        <v>17</v>
      </c>
      <c r="X13" s="5">
        <v>0</v>
      </c>
      <c r="Y13" s="5">
        <v>0</v>
      </c>
      <c r="Z13" s="5">
        <v>0</v>
      </c>
      <c r="AA13" s="5">
        <v>0</v>
      </c>
      <c r="AB13" s="13">
        <f t="shared" si="3"/>
        <v>0</v>
      </c>
      <c r="AC13" s="3">
        <f t="shared" si="3"/>
        <v>59</v>
      </c>
      <c r="AD13" s="9">
        <f t="shared" si="4"/>
        <v>0</v>
      </c>
      <c r="AE13" s="11">
        <f t="shared" si="4"/>
        <v>59</v>
      </c>
    </row>
    <row r="14" spans="1:31" ht="14.25" customHeight="1" thickBot="1">
      <c r="A14" s="32" t="s">
        <v>17</v>
      </c>
      <c r="B14" s="16">
        <v>0</v>
      </c>
      <c r="C14" s="17">
        <v>10</v>
      </c>
      <c r="D14" s="17">
        <v>2</v>
      </c>
      <c r="E14" s="17">
        <v>12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f t="shared" si="2"/>
        <v>2</v>
      </c>
      <c r="O14" s="18">
        <f>M14+K14+I14+G14+E14+C14</f>
        <v>22</v>
      </c>
      <c r="P14" s="19">
        <v>0</v>
      </c>
      <c r="Q14" s="17">
        <v>7</v>
      </c>
      <c r="R14" s="17">
        <v>0</v>
      </c>
      <c r="S14" s="17">
        <v>14</v>
      </c>
      <c r="T14" s="17">
        <v>0</v>
      </c>
      <c r="U14" s="17">
        <v>21</v>
      </c>
      <c r="V14" s="17">
        <v>0</v>
      </c>
      <c r="W14" s="17">
        <v>13</v>
      </c>
      <c r="X14" s="17">
        <v>0</v>
      </c>
      <c r="Y14" s="17">
        <v>10</v>
      </c>
      <c r="Z14" s="17">
        <v>0</v>
      </c>
      <c r="AA14" s="17">
        <v>0</v>
      </c>
      <c r="AB14" s="13">
        <f t="shared" si="3"/>
        <v>0</v>
      </c>
      <c r="AC14" s="3">
        <f t="shared" si="3"/>
        <v>65</v>
      </c>
      <c r="AD14" s="9">
        <f t="shared" si="1"/>
        <v>2</v>
      </c>
      <c r="AE14" s="11">
        <f t="shared" si="1"/>
        <v>87</v>
      </c>
    </row>
    <row r="15" spans="1:31" ht="25.5" customHeight="1" thickBot="1">
      <c r="A15" s="24" t="s">
        <v>18</v>
      </c>
      <c r="B15" s="33">
        <f>SUM(B16)</f>
        <v>0</v>
      </c>
      <c r="C15" s="34">
        <v>21</v>
      </c>
      <c r="D15" s="34">
        <f aca="true" t="shared" si="5" ref="D15:M15">SUM(D16)</f>
        <v>0</v>
      </c>
      <c r="E15" s="34">
        <v>18</v>
      </c>
      <c r="F15" s="34">
        <v>0</v>
      </c>
      <c r="G15" s="34">
        <v>19</v>
      </c>
      <c r="H15" s="34">
        <f t="shared" si="5"/>
        <v>0</v>
      </c>
      <c r="I15" s="34">
        <v>11</v>
      </c>
      <c r="J15" s="34">
        <f t="shared" si="5"/>
        <v>0</v>
      </c>
      <c r="K15" s="34">
        <v>0</v>
      </c>
      <c r="L15" s="34">
        <f t="shared" si="5"/>
        <v>0</v>
      </c>
      <c r="M15" s="34">
        <f t="shared" si="5"/>
        <v>0</v>
      </c>
      <c r="N15" s="34">
        <f t="shared" si="2"/>
        <v>0</v>
      </c>
      <c r="O15" s="35">
        <f>M15+K15+I15+G15+E15+C15</f>
        <v>69</v>
      </c>
      <c r="P15" s="20">
        <f>SUM(P16)</f>
        <v>0</v>
      </c>
      <c r="Q15" s="20">
        <v>9</v>
      </c>
      <c r="R15" s="20">
        <f aca="true" t="shared" si="6" ref="R15:AE15">SUM(R16)</f>
        <v>0</v>
      </c>
      <c r="S15" s="20">
        <v>14</v>
      </c>
      <c r="T15" s="20">
        <f t="shared" si="6"/>
        <v>0</v>
      </c>
      <c r="U15" s="20">
        <v>16</v>
      </c>
      <c r="V15" s="20">
        <f t="shared" si="6"/>
        <v>0</v>
      </c>
      <c r="W15" s="20">
        <v>8</v>
      </c>
      <c r="X15" s="20">
        <f t="shared" si="6"/>
        <v>0</v>
      </c>
      <c r="Y15" s="20">
        <f t="shared" si="6"/>
        <v>0</v>
      </c>
      <c r="Z15" s="20">
        <f t="shared" si="6"/>
        <v>0</v>
      </c>
      <c r="AA15" s="20">
        <f t="shared" si="6"/>
        <v>0</v>
      </c>
      <c r="AB15" s="20">
        <f t="shared" si="6"/>
        <v>0</v>
      </c>
      <c r="AC15" s="20">
        <f t="shared" si="6"/>
        <v>47</v>
      </c>
      <c r="AD15" s="20">
        <f t="shared" si="6"/>
        <v>0</v>
      </c>
      <c r="AE15" s="20">
        <f t="shared" si="6"/>
        <v>116</v>
      </c>
    </row>
    <row r="16" spans="1:31" ht="28.5" customHeight="1" thickBot="1">
      <c r="A16" s="25" t="s">
        <v>19</v>
      </c>
      <c r="B16" s="16">
        <v>0</v>
      </c>
      <c r="C16" s="17">
        <v>21</v>
      </c>
      <c r="D16" s="17">
        <v>0</v>
      </c>
      <c r="E16" s="17">
        <v>18</v>
      </c>
      <c r="F16" s="17">
        <v>0</v>
      </c>
      <c r="G16" s="17">
        <v>19</v>
      </c>
      <c r="H16" s="17">
        <v>0</v>
      </c>
      <c r="I16" s="17">
        <v>11</v>
      </c>
      <c r="J16" s="17">
        <v>0</v>
      </c>
      <c r="K16" s="17">
        <v>0</v>
      </c>
      <c r="L16" s="17">
        <v>0</v>
      </c>
      <c r="M16" s="17">
        <v>0</v>
      </c>
      <c r="N16" s="17">
        <f t="shared" si="2"/>
        <v>0</v>
      </c>
      <c r="O16" s="18">
        <f>M16+K16+I16+G16+E16+C16</f>
        <v>69</v>
      </c>
      <c r="P16" s="19">
        <v>0</v>
      </c>
      <c r="Q16" s="17">
        <v>9</v>
      </c>
      <c r="R16" s="17">
        <v>0</v>
      </c>
      <c r="S16" s="17">
        <v>14</v>
      </c>
      <c r="T16" s="17">
        <v>0</v>
      </c>
      <c r="U16" s="17">
        <v>16</v>
      </c>
      <c r="V16" s="17">
        <v>0</v>
      </c>
      <c r="W16" s="17">
        <v>8</v>
      </c>
      <c r="X16" s="17">
        <v>0</v>
      </c>
      <c r="Y16" s="17">
        <v>0</v>
      </c>
      <c r="Z16" s="17">
        <v>0</v>
      </c>
      <c r="AA16" s="17">
        <v>0</v>
      </c>
      <c r="AB16" s="17">
        <f t="shared" si="3"/>
        <v>0</v>
      </c>
      <c r="AC16" s="18">
        <f t="shared" si="3"/>
        <v>47</v>
      </c>
      <c r="AD16" s="9">
        <f t="shared" si="1"/>
        <v>0</v>
      </c>
      <c r="AE16" s="11">
        <f t="shared" si="1"/>
        <v>116</v>
      </c>
    </row>
  </sheetData>
  <sheetProtection/>
  <mergeCells count="21">
    <mergeCell ref="AD5:AE5"/>
    <mergeCell ref="Z6:AA6"/>
    <mergeCell ref="J6:K6"/>
    <mergeCell ref="V6:W6"/>
    <mergeCell ref="N6:O6"/>
    <mergeCell ref="P5:AC5"/>
    <mergeCell ref="AB6:AC6"/>
    <mergeCell ref="A1:Y1"/>
    <mergeCell ref="A2:Y2"/>
    <mergeCell ref="E3:R3"/>
    <mergeCell ref="A5:A7"/>
    <mergeCell ref="B5:O5"/>
    <mergeCell ref="B6:C6"/>
    <mergeCell ref="T6:U6"/>
    <mergeCell ref="F6:G6"/>
    <mergeCell ref="X6:Y6"/>
    <mergeCell ref="D6:E6"/>
    <mergeCell ref="L6:M6"/>
    <mergeCell ref="H6:I6"/>
    <mergeCell ref="P6:Q6"/>
    <mergeCell ref="R6:S6"/>
  </mergeCell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zoomScalePageLayoutView="0" workbookViewId="0" topLeftCell="E1">
      <selection activeCell="X17" sqref="X17"/>
    </sheetView>
  </sheetViews>
  <sheetFormatPr defaultColWidth="9.140625" defaultRowHeight="15"/>
  <cols>
    <col min="1" max="1" width="35.00390625" style="0" customWidth="1"/>
  </cols>
  <sheetData>
    <row r="1" spans="1:21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5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8:14" ht="15">
      <c r="H3" s="47" t="s">
        <v>27</v>
      </c>
      <c r="I3" s="47"/>
      <c r="J3" s="47"/>
      <c r="K3" s="47"/>
      <c r="L3" s="47"/>
      <c r="M3" s="47"/>
      <c r="N3" s="47"/>
    </row>
    <row r="4" ht="15.75" thickBot="1"/>
    <row r="5" spans="1:25" ht="15">
      <c r="A5" s="48" t="s">
        <v>1</v>
      </c>
      <c r="B5" s="54" t="s">
        <v>2</v>
      </c>
      <c r="C5" s="55"/>
      <c r="D5" s="55"/>
      <c r="E5" s="55"/>
      <c r="F5" s="55"/>
      <c r="G5" s="55"/>
      <c r="H5" s="55"/>
      <c r="I5" s="55"/>
      <c r="J5" s="55"/>
      <c r="K5" s="56"/>
      <c r="L5" s="51" t="s">
        <v>29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51" t="s">
        <v>3</v>
      </c>
      <c r="Y5" s="45"/>
    </row>
    <row r="6" spans="1:25" ht="15">
      <c r="A6" s="49"/>
      <c r="B6" s="53" t="s">
        <v>4</v>
      </c>
      <c r="C6" s="42"/>
      <c r="D6" s="41" t="s">
        <v>5</v>
      </c>
      <c r="E6" s="42"/>
      <c r="F6" s="41" t="s">
        <v>6</v>
      </c>
      <c r="G6" s="42"/>
      <c r="H6" s="41" t="s">
        <v>7</v>
      </c>
      <c r="I6" s="42"/>
      <c r="J6" s="41" t="s">
        <v>10</v>
      </c>
      <c r="K6" s="57"/>
      <c r="L6" s="39" t="s">
        <v>4</v>
      </c>
      <c r="M6" s="40"/>
      <c r="N6" s="40" t="s">
        <v>5</v>
      </c>
      <c r="O6" s="40"/>
      <c r="P6" s="40" t="s">
        <v>6</v>
      </c>
      <c r="Q6" s="40"/>
      <c r="R6" s="40" t="s">
        <v>7</v>
      </c>
      <c r="S6" s="40"/>
      <c r="T6" s="40" t="s">
        <v>8</v>
      </c>
      <c r="U6" s="40"/>
      <c r="V6" s="40" t="s">
        <v>10</v>
      </c>
      <c r="W6" s="46"/>
      <c r="X6" s="2"/>
      <c r="Y6" s="3"/>
    </row>
    <row r="7" spans="1:25" ht="15.75" thickBot="1">
      <c r="A7" s="50"/>
      <c r="B7" s="4" t="s">
        <v>11</v>
      </c>
      <c r="C7" s="5" t="s">
        <v>12</v>
      </c>
      <c r="D7" s="5" t="s">
        <v>11</v>
      </c>
      <c r="E7" s="5" t="s">
        <v>12</v>
      </c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7" t="s">
        <v>12</v>
      </c>
      <c r="L7" s="4" t="s">
        <v>11</v>
      </c>
      <c r="M7" s="5" t="s">
        <v>12</v>
      </c>
      <c r="N7" s="5" t="s">
        <v>11</v>
      </c>
      <c r="O7" s="5" t="s">
        <v>12</v>
      </c>
      <c r="P7" s="5" t="s">
        <v>11</v>
      </c>
      <c r="Q7" s="5" t="s">
        <v>12</v>
      </c>
      <c r="R7" s="5" t="s">
        <v>11</v>
      </c>
      <c r="S7" s="5" t="s">
        <v>12</v>
      </c>
      <c r="T7" s="5" t="s">
        <v>11</v>
      </c>
      <c r="U7" s="5" t="s">
        <v>12</v>
      </c>
      <c r="V7" s="5" t="s">
        <v>11</v>
      </c>
      <c r="W7" s="7" t="s">
        <v>12</v>
      </c>
      <c r="X7" s="4" t="s">
        <v>11</v>
      </c>
      <c r="Y7" s="7" t="s">
        <v>12</v>
      </c>
    </row>
    <row r="8" spans="1:25" ht="15">
      <c r="A8" s="28" t="s">
        <v>21</v>
      </c>
      <c r="B8" s="9">
        <f aca="true" t="shared" si="0" ref="B8:G8">SUM(B9:B9)</f>
        <v>0</v>
      </c>
      <c r="C8" s="27">
        <f t="shared" si="0"/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v>0</v>
      </c>
      <c r="I8" s="27">
        <f>SUM(I9:I9)</f>
        <v>0</v>
      </c>
      <c r="J8" s="27">
        <f>H8+F8+D8+B8</f>
        <v>0</v>
      </c>
      <c r="K8" s="10">
        <f>I8+G8+E8+C8</f>
        <v>0</v>
      </c>
      <c r="L8" s="9">
        <f>SUM(L9:L9)</f>
        <v>0</v>
      </c>
      <c r="M8" s="27">
        <v>0</v>
      </c>
      <c r="N8" s="27">
        <f>SUM(N9:N9)</f>
        <v>0</v>
      </c>
      <c r="O8" s="27">
        <v>0</v>
      </c>
      <c r="P8" s="27">
        <f>SUM(P9:P9)</f>
        <v>0</v>
      </c>
      <c r="Q8" s="27">
        <v>19</v>
      </c>
      <c r="R8" s="27">
        <f>SUM(R9:R9)</f>
        <v>0</v>
      </c>
      <c r="S8" s="27">
        <v>16</v>
      </c>
      <c r="T8" s="27">
        <f>SUM(T9:T9)</f>
        <v>0</v>
      </c>
      <c r="U8" s="27">
        <v>0</v>
      </c>
      <c r="V8" s="27">
        <f aca="true" t="shared" si="1" ref="V8:W10">T8+R8+P8+N8+L8</f>
        <v>0</v>
      </c>
      <c r="W8" s="10">
        <f t="shared" si="1"/>
        <v>35</v>
      </c>
      <c r="X8" s="9">
        <f aca="true" t="shared" si="2" ref="X8:Y10">J8+V8</f>
        <v>0</v>
      </c>
      <c r="Y8" s="11">
        <f t="shared" si="2"/>
        <v>35</v>
      </c>
    </row>
    <row r="9" spans="1:25" ht="15">
      <c r="A9" s="38" t="s">
        <v>22</v>
      </c>
      <c r="B9" s="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>I9+G9+E9+C9</f>
        <v>0</v>
      </c>
      <c r="L9" s="2">
        <v>0</v>
      </c>
      <c r="M9" s="13">
        <v>0</v>
      </c>
      <c r="N9" s="13">
        <v>0</v>
      </c>
      <c r="O9" s="13">
        <v>0</v>
      </c>
      <c r="P9" s="13">
        <v>0</v>
      </c>
      <c r="Q9" s="13">
        <v>19</v>
      </c>
      <c r="R9" s="13">
        <v>0</v>
      </c>
      <c r="S9" s="13">
        <v>16</v>
      </c>
      <c r="T9" s="13">
        <v>0</v>
      </c>
      <c r="U9" s="13">
        <v>0</v>
      </c>
      <c r="V9" s="13">
        <f t="shared" si="1"/>
        <v>0</v>
      </c>
      <c r="W9" s="14">
        <f t="shared" si="1"/>
        <v>35</v>
      </c>
      <c r="X9" s="2">
        <f t="shared" si="2"/>
        <v>0</v>
      </c>
      <c r="Y9" s="3">
        <f t="shared" si="2"/>
        <v>35</v>
      </c>
    </row>
    <row r="10" spans="1:25" ht="30.75" customHeight="1" thickBot="1">
      <c r="A10" s="36" t="s">
        <v>23</v>
      </c>
      <c r="B10" s="21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f>H10+F10+D10+B10</f>
        <v>0</v>
      </c>
      <c r="K10" s="26">
        <f>I10+G10+E10+C10</f>
        <v>0</v>
      </c>
      <c r="L10" s="21">
        <v>0</v>
      </c>
      <c r="M10" s="22">
        <v>18</v>
      </c>
      <c r="N10" s="22">
        <v>0</v>
      </c>
      <c r="O10" s="22">
        <v>18</v>
      </c>
      <c r="P10" s="22">
        <v>0</v>
      </c>
      <c r="Q10" s="22">
        <v>19</v>
      </c>
      <c r="R10" s="22">
        <v>0</v>
      </c>
      <c r="S10" s="22">
        <v>13</v>
      </c>
      <c r="T10" s="22">
        <v>0</v>
      </c>
      <c r="U10" s="22">
        <v>0</v>
      </c>
      <c r="V10" s="22">
        <f t="shared" si="1"/>
        <v>0</v>
      </c>
      <c r="W10" s="23">
        <f t="shared" si="1"/>
        <v>68</v>
      </c>
      <c r="X10" s="21">
        <f t="shared" si="2"/>
        <v>0</v>
      </c>
      <c r="Y10" s="26">
        <f t="shared" si="2"/>
        <v>68</v>
      </c>
    </row>
  </sheetData>
  <sheetProtection/>
  <mergeCells count="18">
    <mergeCell ref="A1:U1"/>
    <mergeCell ref="A2:U2"/>
    <mergeCell ref="H3:N3"/>
    <mergeCell ref="A5:A7"/>
    <mergeCell ref="B5:K5"/>
    <mergeCell ref="L5:W5"/>
    <mergeCell ref="T6:U6"/>
    <mergeCell ref="V6:W6"/>
    <mergeCell ref="J6:K6"/>
    <mergeCell ref="H6:I6"/>
    <mergeCell ref="F6:G6"/>
    <mergeCell ref="D6:E6"/>
    <mergeCell ref="B6:C6"/>
    <mergeCell ref="X5:Y5"/>
    <mergeCell ref="L6:M6"/>
    <mergeCell ref="N6:O6"/>
    <mergeCell ref="P6:Q6"/>
    <mergeCell ref="R6:S6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Федотова</cp:lastModifiedBy>
  <cp:lastPrinted>2018-09-24T09:22:28Z</cp:lastPrinted>
  <dcterms:created xsi:type="dcterms:W3CDTF">2015-04-06T11:59:36Z</dcterms:created>
  <dcterms:modified xsi:type="dcterms:W3CDTF">2018-09-24T09:22:31Z</dcterms:modified>
  <cp:category/>
  <cp:version/>
  <cp:contentType/>
  <cp:contentStatus/>
</cp:coreProperties>
</file>